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020" tabRatio="853" activeTab="0"/>
  </bookViews>
  <sheets>
    <sheet name="personal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<sst xmlns="http://schemas.openxmlformats.org/spreadsheetml/2006/main" count="146" uniqueCount="107">
  <si>
    <t xml:space="preserve">CAP 51 01 "AUTORITATI PUBLICE SI ACTIUNI EXTERNE" </t>
  </si>
  <si>
    <t>LUNA</t>
  </si>
  <si>
    <t>Ziua</t>
  </si>
  <si>
    <t>EXPLICATII</t>
  </si>
  <si>
    <t>DATA</t>
  </si>
  <si>
    <t>ORDIN DE PLATA/ CEC/ FOAIE DE VARSAMANT</t>
  </si>
  <si>
    <t>FURNIZOR/BENEFICIAR</t>
  </si>
  <si>
    <t>SUMA (lei)</t>
  </si>
  <si>
    <t>perioada:</t>
  </si>
  <si>
    <t>Clasificatie bugetara</t>
  </si>
  <si>
    <t>Subtotal 10.01.01</t>
  </si>
  <si>
    <t>10.01.01</t>
  </si>
  <si>
    <t>Total 10.01.01</t>
  </si>
  <si>
    <t>Subtotal 10.01.05</t>
  </si>
  <si>
    <t>10.01.05</t>
  </si>
  <si>
    <t>Total 10.01.05</t>
  </si>
  <si>
    <t>Subtotal 10.01.13</t>
  </si>
  <si>
    <t>10.01.13</t>
  </si>
  <si>
    <t>Total 10.01.13</t>
  </si>
  <si>
    <t>Subtotal 10.01.17</t>
  </si>
  <si>
    <t>Total 10.01.17</t>
  </si>
  <si>
    <t>Subtotal 10.01.30</t>
  </si>
  <si>
    <t>10.01.30</t>
  </si>
  <si>
    <t>Total 10.01.30</t>
  </si>
  <si>
    <t>Subtotal 10.03.07</t>
  </si>
  <si>
    <t>Total 10.03.07</t>
  </si>
  <si>
    <t>ASPAAS</t>
  </si>
  <si>
    <t>Subtotal 10.01.12</t>
  </si>
  <si>
    <t>10.01.12</t>
  </si>
  <si>
    <t>Total 10.01.12</t>
  </si>
  <si>
    <t>SALARII</t>
  </si>
  <si>
    <t>TITLUL 10 "CHELTUIELI DE PERSONAL"</t>
  </si>
  <si>
    <t>SPORURI PENTRU CONDIȚII DE MUNCĂ</t>
  </si>
  <si>
    <t>INDEMNIZAȚII PLĂTITE UNOR PERSOANE DIN AFARA UNITĂȚII</t>
  </si>
  <si>
    <t>INDEMNIZAȚII DE DELEGARE</t>
  </si>
  <si>
    <t>INDEMNIZAȚII DE HRANĂ</t>
  </si>
  <si>
    <t>ALTE DREPTURI SALARIALE ÎN BANI</t>
  </si>
  <si>
    <t xml:space="preserve">CONTRIBUȚII ASIGURATORII DE MUNCĂ </t>
  </si>
  <si>
    <t>AUTORITATEA PENTRU SUPRAVEGHEREA PUBLICĂ A ACTIVITĂȚÍI DE AUDIT STATUTAR</t>
  </si>
  <si>
    <t>TITLUL 20 ”BUNURI SI SERVICII”</t>
  </si>
  <si>
    <t>aprilie</t>
  </si>
  <si>
    <t>TOTAL PLĂȚI</t>
  </si>
  <si>
    <t>TNCS Pro Tech S.R.L</t>
  </si>
  <si>
    <t>10.01.17</t>
  </si>
  <si>
    <t>10.03.07</t>
  </si>
  <si>
    <t>RESTITUIRE SUME NEUTILIZATE</t>
  </si>
  <si>
    <t>ENGIE ROMANIA SA</t>
  </si>
  <si>
    <t>VODAFONE ROMANIA SA</t>
  </si>
  <si>
    <t>MAAT ELECTRONIC SYSTEMS SRL</t>
  </si>
  <si>
    <t>SC SOFT TEHNICA SRL</t>
  </si>
  <si>
    <t>COMPANIA DE INFORMATICA NEAMT</t>
  </si>
  <si>
    <t>TERMENE JUST SRL</t>
  </si>
  <si>
    <t>FRESH BUILDING SRL</t>
  </si>
  <si>
    <t>SOFTESS 21 SRL</t>
  </si>
  <si>
    <t>IMM BUSINESS SECURITY SRL</t>
  </si>
  <si>
    <t>OMV PETROM MARKETING SRL</t>
  </si>
  <si>
    <t>LA FANTANA SRL</t>
  </si>
  <si>
    <t>RCS  RDS S.A.</t>
  </si>
  <si>
    <t>MUSAT MONA</t>
  </si>
  <si>
    <t>BUTA ANCA</t>
  </si>
  <si>
    <t>MUSAT LAURA</t>
  </si>
  <si>
    <t>COMPANIA ROMPRREST SERVICE SA</t>
  </si>
  <si>
    <t>RIDICARE NUMERAR</t>
  </si>
  <si>
    <t>Nr. crt</t>
  </si>
  <si>
    <t>BUGETUL DE STAT</t>
  </si>
  <si>
    <t>01-30.04.2024</t>
  </si>
  <si>
    <t>08.04.2024</t>
  </si>
  <si>
    <t>ENEL ENERGIE MUNTENIA SA</t>
  </si>
  <si>
    <t>COD CLIENT C000310683 FACTURA 24MI04171595/22.03.2024</t>
  </si>
  <si>
    <t>10.04.2024</t>
  </si>
  <si>
    <t>PANCEF OANA ALINA</t>
  </si>
  <si>
    <t>avans decont deplasare Osaka - alte  ch. neprevazute</t>
  </si>
  <si>
    <t>11.04.2024</t>
  </si>
  <si>
    <t>CNTAR TAROM</t>
  </si>
  <si>
    <t>CV FACTURA 164324/24 /10.04.2024</t>
  </si>
  <si>
    <t>17.04.2024</t>
  </si>
  <si>
    <t>FACTURA TNCS2277/05.04.2024</t>
  </si>
  <si>
    <t>FACTURA TNCS2278/05.04.2024</t>
  </si>
  <si>
    <t>.17.04.2024</t>
  </si>
  <si>
    <t>FACTURA SOF2024073/01.04.2024</t>
  </si>
  <si>
    <t>COD CLIENT 191196279902 FACTURA 11115655237/31.03.2024</t>
  </si>
  <si>
    <t>CRISOFT DESIGN SRL</t>
  </si>
  <si>
    <t>CV FACTURA VSCRI240173/31.03.2024</t>
  </si>
  <si>
    <t>FACTURA 6424447926/31.03.2024</t>
  </si>
  <si>
    <t>FACTURA  TRMT nr. 32084/01.04.2024</t>
  </si>
  <si>
    <t>CV FACTURA 2520362/01.04.2024</t>
  </si>
  <si>
    <t>CV FACTURA 182/04.04.2024</t>
  </si>
  <si>
    <t>CV FACTURA 397/04.04.2024</t>
  </si>
  <si>
    <t>CV FACTURA ST27024/03.04.2024</t>
  </si>
  <si>
    <t>COD CLIENT 750280207 FACTURA VDF629311436/02.04.2024</t>
  </si>
  <si>
    <t>22.04.2024</t>
  </si>
  <si>
    <t>30.04.2024</t>
  </si>
  <si>
    <t>FACTURA ELLFTBU 16250090/01.04.24</t>
  </si>
  <si>
    <t>COD CLIENT 35338785 FACT.FDB24 30526821/08.04.2024</t>
  </si>
  <si>
    <t>FACTURA NR. IMMB9681/05.04.2024</t>
  </si>
  <si>
    <t>FACTURA 4-0758426/31.03.2024</t>
  </si>
  <si>
    <t>TRAVEL TIME D&amp;R SRL</t>
  </si>
  <si>
    <t>FACTURA TT235910/16.04.2024</t>
  </si>
  <si>
    <t>TOP ACTIV OFFICE IMPEX SRL</t>
  </si>
  <si>
    <t>FACTURA TAXT 23025/19.04.2024</t>
  </si>
  <si>
    <t>CV 1/3 CHIRIE APRILIE CF CONTRACT 13/03.01.2024</t>
  </si>
  <si>
    <t>02.04.2024</t>
  </si>
  <si>
    <t xml:space="preserve">IMPOZIT CHIRIE RETINUT LA SURSA PENTRU MUSAT MONA </t>
  </si>
  <si>
    <t xml:space="preserve">IMPOZIT CHIRIE RETINUT LA SURSA PENTRU BUTA ANCA </t>
  </si>
  <si>
    <t xml:space="preserve">IMPOZIT CHIRIE RETINUT LA SURSA PENTRU LAURA MUSAT </t>
  </si>
  <si>
    <t>APA NOVA</t>
  </si>
  <si>
    <t>COD CLIENT 10674623 Factura Nr. ANB240456195/15.04.2024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</si>
</sst>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.00\ _l_e_i_-;\-* #,##0.00\ _l_e_i_-;_-* \-??\ _l_e_i_-;_-@_-"/>
    <numFmt numFmtId="181" formatCode="d\ mmm\ yy"/>
    <numFmt numFmtId="182" formatCode="dd/mm/yy;@"/>
    <numFmt numFmtId="183" formatCode="dd&quot;.&quot;mm&quot;.&quot;yyyy"/>
    <numFmt numFmtId="184" formatCode="[$-409]d\-mmm\-yy;@"/>
    <numFmt numFmtId="185" formatCode="#,###.00"/>
    <numFmt numFmtId="186" formatCode="[$-418]#,##0.00"/>
    <numFmt numFmtId="187" formatCode="[$-418]d&quot;.&quot;m&quot;.&quot;yy&quot; &quot;hh&quot;:&quot;mm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"/>
    <numFmt numFmtId="193" formatCode="#,##0.000000000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180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9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4" fillId="0" borderId="0" xfId="0" applyFont="1" applyAlignment="1">
      <alignment/>
    </xf>
    <xf numFmtId="4" fontId="19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14" fontId="20" fillId="0" borderId="0" xfId="0" applyNumberFormat="1" applyFont="1" applyAlignment="1">
      <alignment/>
    </xf>
    <xf numFmtId="14" fontId="20" fillId="0" borderId="0" xfId="0" applyNumberFormat="1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 horizontal="left"/>
    </xf>
    <xf numFmtId="0" fontId="20" fillId="0" borderId="12" xfId="0" applyFont="1" applyBorder="1" applyAlignment="1">
      <alignment horizontal="center"/>
    </xf>
    <xf numFmtId="14" fontId="20" fillId="0" borderId="11" xfId="0" applyNumberFormat="1" applyFont="1" applyBorder="1" applyAlignment="1">
      <alignment/>
    </xf>
    <xf numFmtId="0" fontId="19" fillId="0" borderId="12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8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19" fillId="0" borderId="18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/>
    </xf>
    <xf numFmtId="0" fontId="20" fillId="0" borderId="23" xfId="0" applyFont="1" applyBorder="1" applyAlignment="1">
      <alignment/>
    </xf>
    <xf numFmtId="14" fontId="20" fillId="0" borderId="11" xfId="0" applyNumberFormat="1" applyFont="1" applyBorder="1" applyAlignment="1">
      <alignment horizontal="left"/>
    </xf>
    <xf numFmtId="0" fontId="20" fillId="0" borderId="22" xfId="0" applyFont="1" applyBorder="1" applyAlignment="1">
      <alignment/>
    </xf>
    <xf numFmtId="14" fontId="20" fillId="0" borderId="22" xfId="0" applyNumberFormat="1" applyFont="1" applyBorder="1" applyAlignment="1">
      <alignment horizontal="left"/>
    </xf>
    <xf numFmtId="0" fontId="25" fillId="0" borderId="19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5" fillId="0" borderId="0" xfId="0" applyFont="1" applyAlignment="1">
      <alignment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19" fillId="24" borderId="10" xfId="0" applyFont="1" applyFill="1" applyBorder="1" applyAlignment="1">
      <alignment horizontal="left" vertical="center" wrapText="1"/>
    </xf>
    <xf numFmtId="4" fontId="19" fillId="24" borderId="10" xfId="0" applyNumberFormat="1" applyFont="1" applyFill="1" applyBorder="1" applyAlignment="1">
      <alignment horizontal="right" vertical="center"/>
    </xf>
    <xf numFmtId="0" fontId="19" fillId="24" borderId="0" xfId="0" applyFont="1" applyFill="1" applyAlignment="1">
      <alignment/>
    </xf>
    <xf numFmtId="4" fontId="19" fillId="0" borderId="10" xfId="0" applyNumberFormat="1" applyFont="1" applyBorder="1" applyAlignment="1">
      <alignment horizontal="right" vertical="center"/>
    </xf>
    <xf numFmtId="3" fontId="19" fillId="0" borderId="12" xfId="0" applyNumberFormat="1" applyFont="1" applyBorder="1" applyAlignment="1">
      <alignment horizontal="right"/>
    </xf>
    <xf numFmtId="3" fontId="19" fillId="0" borderId="12" xfId="0" applyNumberFormat="1" applyFont="1" applyBorder="1" applyAlignment="1">
      <alignment/>
    </xf>
    <xf numFmtId="3" fontId="20" fillId="0" borderId="15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21" xfId="0" applyNumberFormat="1" applyFont="1" applyBorder="1" applyAlignment="1">
      <alignment/>
    </xf>
    <xf numFmtId="0" fontId="26" fillId="24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4" fontId="20" fillId="0" borderId="10" xfId="0" applyNumberFormat="1" applyFont="1" applyBorder="1" applyAlignment="1">
      <alignment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3" fontId="20" fillId="0" borderId="19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4" fontId="19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4" fontId="20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/>
    </xf>
    <xf numFmtId="3" fontId="19" fillId="0" borderId="32" xfId="0" applyNumberFormat="1" applyFont="1" applyBorder="1" applyAlignment="1">
      <alignment/>
    </xf>
    <xf numFmtId="0" fontId="19" fillId="0" borderId="33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35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24" borderId="36" xfId="0" applyFont="1" applyFill="1" applyBorder="1" applyAlignment="1">
      <alignment horizontal="center" vertical="center"/>
    </xf>
    <xf numFmtId="0" fontId="26" fillId="24" borderId="0" xfId="0" applyFont="1" applyFill="1" applyAlignment="1">
      <alignment horizontal="center"/>
    </xf>
    <xf numFmtId="0" fontId="19" fillId="24" borderId="36" xfId="0" applyFont="1" applyFill="1" applyBorder="1" applyAlignment="1">
      <alignment horizontal="left" vertical="center"/>
    </xf>
    <xf numFmtId="4" fontId="19" fillId="24" borderId="36" xfId="0" applyNumberFormat="1" applyFont="1" applyFill="1" applyBorder="1" applyAlignment="1">
      <alignment horizontal="right" vertical="center"/>
    </xf>
    <xf numFmtId="0" fontId="26" fillId="24" borderId="10" xfId="0" applyFont="1" applyFill="1" applyBorder="1" applyAlignment="1">
      <alignment horizontal="left"/>
    </xf>
    <xf numFmtId="4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left"/>
    </xf>
    <xf numFmtId="4" fontId="19" fillId="0" borderId="10" xfId="0" applyNumberFormat="1" applyFont="1" applyBorder="1" applyAlignment="1">
      <alignment horizontal="right"/>
    </xf>
    <xf numFmtId="0" fontId="26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vertical="center"/>
    </xf>
    <xf numFmtId="4" fontId="26" fillId="24" borderId="10" xfId="0" applyNumberFormat="1" applyFont="1" applyFill="1" applyBorder="1" applyAlignment="1">
      <alignment vertical="center"/>
    </xf>
    <xf numFmtId="4" fontId="26" fillId="0" borderId="10" xfId="0" applyNumberFormat="1" applyFont="1" applyBorder="1" applyAlignment="1">
      <alignment horizontal="right"/>
    </xf>
    <xf numFmtId="4" fontId="26" fillId="24" borderId="10" xfId="0" applyNumberFormat="1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9" fillId="0" borderId="45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" fontId="19" fillId="24" borderId="10" xfId="0" applyNumberFormat="1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23.140625" style="4" customWidth="1"/>
    <col min="2" max="2" width="11.28125" style="4" customWidth="1"/>
    <col min="3" max="3" width="8.28125" style="38" customWidth="1"/>
    <col min="4" max="4" width="15.28125" style="4" customWidth="1"/>
    <col min="5" max="5" width="27.421875" style="4" customWidth="1"/>
    <col min="6" max="8" width="9.140625" style="4" customWidth="1"/>
    <col min="9" max="9" width="12.421875" style="4" customWidth="1"/>
    <col min="10" max="16384" width="9.140625" style="4" customWidth="1"/>
  </cols>
  <sheetData>
    <row r="1" spans="1:5" ht="12.75">
      <c r="A1" s="100" t="s">
        <v>38</v>
      </c>
      <c r="B1" s="100"/>
      <c r="C1" s="100"/>
      <c r="D1" s="100"/>
      <c r="E1" s="100"/>
    </row>
    <row r="3" spans="1:5" ht="12.75">
      <c r="A3" s="5" t="s">
        <v>0</v>
      </c>
      <c r="B3" s="5"/>
      <c r="C3" s="9"/>
      <c r="D3" s="5"/>
      <c r="E3" s="5"/>
    </row>
    <row r="4" spans="1:6" ht="12.75">
      <c r="A4" s="5" t="s">
        <v>31</v>
      </c>
      <c r="B4" s="5"/>
      <c r="C4" s="9"/>
      <c r="D4" s="5"/>
      <c r="F4" s="10"/>
    </row>
    <row r="5" spans="1:6" ht="12.75">
      <c r="A5" s="5"/>
      <c r="B5" s="11"/>
      <c r="C5" s="9"/>
      <c r="D5" s="12"/>
      <c r="F5" s="10"/>
    </row>
    <row r="6" spans="1:6" ht="12.75">
      <c r="A6" s="5"/>
      <c r="B6" s="11"/>
      <c r="C6" s="9"/>
      <c r="D6" s="13" t="s">
        <v>8</v>
      </c>
      <c r="E6" s="3" t="s">
        <v>65</v>
      </c>
      <c r="F6" s="10"/>
    </row>
    <row r="7" spans="2:4" ht="13.5" thickBot="1">
      <c r="B7" s="5"/>
      <c r="C7" s="9"/>
      <c r="D7" s="5"/>
    </row>
    <row r="8" spans="1:6" ht="25.5" customHeight="1">
      <c r="A8" s="39" t="s">
        <v>9</v>
      </c>
      <c r="B8" s="40" t="s">
        <v>1</v>
      </c>
      <c r="C8" s="40" t="s">
        <v>2</v>
      </c>
      <c r="D8" s="40" t="s">
        <v>7</v>
      </c>
      <c r="E8" s="41" t="s">
        <v>3</v>
      </c>
      <c r="F8" s="14"/>
    </row>
    <row r="9" spans="1:6" ht="12.75" customHeight="1">
      <c r="A9" s="15" t="s">
        <v>10</v>
      </c>
      <c r="B9" s="16"/>
      <c r="C9" s="16"/>
      <c r="D9" s="46">
        <v>642718</v>
      </c>
      <c r="E9" s="101" t="s">
        <v>30</v>
      </c>
      <c r="F9" s="14"/>
    </row>
    <row r="10" spans="1:6" ht="12.75">
      <c r="A10" s="17" t="s">
        <v>11</v>
      </c>
      <c r="B10" s="18" t="s">
        <v>40</v>
      </c>
      <c r="C10" s="18">
        <v>9</v>
      </c>
      <c r="D10" s="47">
        <v>121003</v>
      </c>
      <c r="E10" s="102"/>
      <c r="F10" s="14"/>
    </row>
    <row r="11" spans="1:6" ht="12.75">
      <c r="A11" s="17"/>
      <c r="B11" s="18"/>
      <c r="C11" s="18">
        <v>22</v>
      </c>
      <c r="D11" s="47">
        <v>85649</v>
      </c>
      <c r="E11" s="102"/>
      <c r="F11" s="14"/>
    </row>
    <row r="12" spans="1:9" ht="12.75">
      <c r="A12" s="17"/>
      <c r="B12" s="18"/>
      <c r="C12" s="18"/>
      <c r="D12" s="47"/>
      <c r="E12" s="102"/>
      <c r="F12" s="14"/>
      <c r="I12" s="10"/>
    </row>
    <row r="13" spans="1:6" ht="13.5" thickBot="1">
      <c r="A13" s="19" t="s">
        <v>12</v>
      </c>
      <c r="B13" s="20"/>
      <c r="C13" s="21"/>
      <c r="D13" s="48">
        <f>SUM(D9:D12)</f>
        <v>849370</v>
      </c>
      <c r="E13" s="103"/>
      <c r="F13" s="14"/>
    </row>
    <row r="14" spans="1:6" ht="12.75">
      <c r="A14" s="22" t="s">
        <v>13</v>
      </c>
      <c r="B14" s="23"/>
      <c r="C14" s="24"/>
      <c r="D14" s="47">
        <v>62780</v>
      </c>
      <c r="E14" s="97" t="s">
        <v>32</v>
      </c>
      <c r="F14" s="14"/>
    </row>
    <row r="15" spans="1:6" ht="12.75" customHeight="1">
      <c r="A15" s="25" t="s">
        <v>14</v>
      </c>
      <c r="B15" s="18" t="s">
        <v>40</v>
      </c>
      <c r="C15" s="18">
        <v>9</v>
      </c>
      <c r="D15" s="49">
        <v>11742</v>
      </c>
      <c r="E15" s="98"/>
      <c r="F15" s="14"/>
    </row>
    <row r="16" spans="1:6" ht="12.75">
      <c r="A16" s="25"/>
      <c r="B16" s="18"/>
      <c r="C16" s="18">
        <v>22</v>
      </c>
      <c r="D16" s="47">
        <v>8338</v>
      </c>
      <c r="E16" s="98"/>
      <c r="F16" s="14"/>
    </row>
    <row r="17" spans="1:6" ht="12.75">
      <c r="A17" s="26"/>
      <c r="B17" s="27"/>
      <c r="C17" s="27"/>
      <c r="D17" s="50"/>
      <c r="E17" s="98"/>
      <c r="F17" s="14"/>
    </row>
    <row r="18" spans="1:6" ht="13.5" thickBot="1">
      <c r="A18" s="19" t="s">
        <v>15</v>
      </c>
      <c r="B18" s="21"/>
      <c r="C18" s="21"/>
      <c r="D18" s="48">
        <f>SUM(D14:D17)</f>
        <v>82860</v>
      </c>
      <c r="E18" s="99"/>
      <c r="F18" s="14"/>
    </row>
    <row r="19" spans="1:6" ht="12.75">
      <c r="A19" s="28" t="s">
        <v>27</v>
      </c>
      <c r="B19" s="29"/>
      <c r="C19" s="29"/>
      <c r="D19" s="51">
        <v>19324</v>
      </c>
      <c r="E19" s="92" t="s">
        <v>33</v>
      </c>
      <c r="F19" s="14"/>
    </row>
    <row r="20" spans="1:6" ht="12.75" customHeight="1">
      <c r="A20" s="25" t="s">
        <v>28</v>
      </c>
      <c r="B20" s="18" t="s">
        <v>40</v>
      </c>
      <c r="C20" s="30">
        <v>9</v>
      </c>
      <c r="D20" s="49">
        <v>17505</v>
      </c>
      <c r="E20" s="93"/>
      <c r="F20" s="14"/>
    </row>
    <row r="21" spans="1:6" ht="12" customHeight="1">
      <c r="A21" s="26"/>
      <c r="B21" s="27"/>
      <c r="C21" s="27">
        <v>22</v>
      </c>
      <c r="D21" s="50">
        <v>12420</v>
      </c>
      <c r="E21" s="93"/>
      <c r="F21" s="14"/>
    </row>
    <row r="22" spans="1:6" ht="13.5" thickBot="1">
      <c r="A22" s="19" t="s">
        <v>29</v>
      </c>
      <c r="B22" s="76"/>
      <c r="C22" s="76"/>
      <c r="D22" s="60">
        <f>SUM(D19:D21)</f>
        <v>49249</v>
      </c>
      <c r="E22" s="96"/>
      <c r="F22" s="14"/>
    </row>
    <row r="23" spans="1:6" ht="12.75">
      <c r="A23" s="73" t="s">
        <v>16</v>
      </c>
      <c r="B23" s="68"/>
      <c r="C23" s="68"/>
      <c r="D23" s="63">
        <v>7006.3</v>
      </c>
      <c r="E23" s="104" t="s">
        <v>34</v>
      </c>
      <c r="F23" s="14"/>
    </row>
    <row r="24" spans="1:6" ht="12.75">
      <c r="A24" s="74" t="s">
        <v>17</v>
      </c>
      <c r="B24" s="68" t="s">
        <v>40</v>
      </c>
      <c r="C24" s="68">
        <v>10</v>
      </c>
      <c r="D24" s="77">
        <v>17596.52</v>
      </c>
      <c r="E24" s="105"/>
      <c r="F24" s="14"/>
    </row>
    <row r="25" spans="1:6" ht="12.75">
      <c r="A25" s="32"/>
      <c r="B25" s="68"/>
      <c r="C25" s="68"/>
      <c r="D25" s="63"/>
      <c r="E25" s="105"/>
      <c r="F25" s="14"/>
    </row>
    <row r="26" spans="1:6" ht="13.5" thickBot="1">
      <c r="A26" s="75" t="s">
        <v>18</v>
      </c>
      <c r="B26" s="71"/>
      <c r="C26" s="71"/>
      <c r="D26" s="54">
        <f>D23+D24+D25</f>
        <v>24602.82</v>
      </c>
      <c r="E26" s="106"/>
      <c r="F26" s="14"/>
    </row>
    <row r="27" spans="1:6" ht="12.75">
      <c r="A27" s="28" t="s">
        <v>19</v>
      </c>
      <c r="B27" s="29"/>
      <c r="C27" s="55"/>
      <c r="D27" s="72">
        <v>15061</v>
      </c>
      <c r="E27" s="104" t="s">
        <v>35</v>
      </c>
      <c r="F27" s="14"/>
    </row>
    <row r="28" spans="1:6" ht="12.75">
      <c r="A28" s="33" t="s">
        <v>43</v>
      </c>
      <c r="B28" s="18" t="s">
        <v>40</v>
      </c>
      <c r="C28" s="58">
        <v>9</v>
      </c>
      <c r="D28" s="62">
        <v>2631</v>
      </c>
      <c r="E28" s="105"/>
      <c r="F28" s="14"/>
    </row>
    <row r="29" spans="1:6" ht="12.75">
      <c r="A29" s="26"/>
      <c r="B29" s="27"/>
      <c r="C29" s="59">
        <v>22</v>
      </c>
      <c r="D29" s="62">
        <v>1874</v>
      </c>
      <c r="E29" s="105"/>
      <c r="F29" s="14"/>
    </row>
    <row r="30" spans="1:6" ht="12" customHeight="1">
      <c r="A30" s="26"/>
      <c r="B30" s="27"/>
      <c r="C30" s="56"/>
      <c r="D30" s="62"/>
      <c r="E30" s="105"/>
      <c r="F30" s="14"/>
    </row>
    <row r="31" spans="1:6" ht="13.5" thickBot="1">
      <c r="A31" s="19" t="s">
        <v>20</v>
      </c>
      <c r="B31" s="21"/>
      <c r="C31" s="57"/>
      <c r="D31" s="64">
        <f>SUM(D27:D30)</f>
        <v>19566</v>
      </c>
      <c r="E31" s="106"/>
      <c r="F31" s="14"/>
    </row>
    <row r="32" spans="1:6" ht="12.75">
      <c r="A32" s="31" t="s">
        <v>21</v>
      </c>
      <c r="B32" s="29"/>
      <c r="C32" s="55"/>
      <c r="D32" s="62">
        <v>3746</v>
      </c>
      <c r="E32" s="92" t="s">
        <v>36</v>
      </c>
      <c r="F32" s="14"/>
    </row>
    <row r="33" spans="1:6" ht="12.75" customHeight="1">
      <c r="A33" s="34" t="s">
        <v>22</v>
      </c>
      <c r="B33" s="18" t="s">
        <v>40</v>
      </c>
      <c r="C33" s="59">
        <v>9</v>
      </c>
      <c r="D33" s="62">
        <v>1810</v>
      </c>
      <c r="E33" s="93"/>
      <c r="F33" s="14"/>
    </row>
    <row r="34" spans="1:6" ht="12.75">
      <c r="A34" s="34"/>
      <c r="B34" s="18"/>
      <c r="C34" s="59">
        <v>22</v>
      </c>
      <c r="D34" s="62">
        <v>1283</v>
      </c>
      <c r="E34" s="93"/>
      <c r="F34" s="14"/>
    </row>
    <row r="35" spans="1:6" ht="12.75">
      <c r="A35" s="25"/>
      <c r="B35" s="27"/>
      <c r="C35" s="56"/>
      <c r="D35" s="62"/>
      <c r="E35" s="93"/>
      <c r="F35" s="14"/>
    </row>
    <row r="36" spans="1:6" ht="13.5" thickBot="1">
      <c r="A36" s="19" t="s">
        <v>23</v>
      </c>
      <c r="B36" s="21"/>
      <c r="C36" s="57"/>
      <c r="D36" s="64">
        <f>SUM(D32:D35)</f>
        <v>6839</v>
      </c>
      <c r="E36" s="94"/>
      <c r="F36" s="14"/>
    </row>
    <row r="37" spans="1:6" ht="12.75">
      <c r="A37" s="31" t="s">
        <v>24</v>
      </c>
      <c r="B37" s="29"/>
      <c r="C37" s="55"/>
      <c r="D37" s="62">
        <v>16489</v>
      </c>
      <c r="E37" s="95" t="s">
        <v>37</v>
      </c>
      <c r="F37" s="14"/>
    </row>
    <row r="38" spans="1:5" ht="12.75" customHeight="1">
      <c r="A38" s="35" t="s">
        <v>44</v>
      </c>
      <c r="B38" s="18" t="s">
        <v>40</v>
      </c>
      <c r="C38" s="59">
        <v>22</v>
      </c>
      <c r="D38" s="62">
        <v>5272</v>
      </c>
      <c r="E38" s="93"/>
    </row>
    <row r="39" spans="1:5" ht="12.75">
      <c r="A39" s="26"/>
      <c r="B39" s="27"/>
      <c r="C39" s="36"/>
      <c r="D39" s="61"/>
      <c r="E39" s="93"/>
    </row>
    <row r="40" spans="1:5" ht="13.5" thickBot="1">
      <c r="A40" s="19" t="s">
        <v>25</v>
      </c>
      <c r="B40" s="21"/>
      <c r="C40" s="37"/>
      <c r="D40" s="48">
        <f>SUM(D37:D39)</f>
        <v>21761</v>
      </c>
      <c r="E40" s="96"/>
    </row>
  </sheetData>
  <sheetProtection selectLockedCells="1" selectUnlockedCells="1"/>
  <mergeCells count="8">
    <mergeCell ref="E32:E36"/>
    <mergeCell ref="E37:E40"/>
    <mergeCell ref="E14:E18"/>
    <mergeCell ref="A1:E1"/>
    <mergeCell ref="E9:E13"/>
    <mergeCell ref="E19:E22"/>
    <mergeCell ref="E23:E26"/>
    <mergeCell ref="E27:E3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8515625" style="4" customWidth="1"/>
    <col min="2" max="2" width="12.140625" style="4" customWidth="1"/>
    <col min="3" max="3" width="12.57421875" style="4" bestFit="1" customWidth="1"/>
    <col min="4" max="4" width="34.57421875" style="4" bestFit="1" customWidth="1"/>
    <col min="5" max="5" width="66.140625" style="4" bestFit="1" customWidth="1"/>
    <col min="6" max="6" width="9.7109375" style="4" bestFit="1" customWidth="1"/>
    <col min="7" max="16384" width="9.140625" style="4" customWidth="1"/>
  </cols>
  <sheetData>
    <row r="1" spans="1:6" ht="12.75">
      <c r="A1" s="100" t="s">
        <v>38</v>
      </c>
      <c r="B1" s="100"/>
      <c r="C1" s="100"/>
      <c r="D1" s="100"/>
      <c r="E1" s="100"/>
      <c r="F1" s="100"/>
    </row>
    <row r="3" spans="1:6" ht="12.75">
      <c r="A3" s="100" t="s">
        <v>0</v>
      </c>
      <c r="B3" s="100"/>
      <c r="C3" s="100"/>
      <c r="D3" s="100"/>
      <c r="E3" s="100"/>
      <c r="F3" s="100"/>
    </row>
    <row r="4" spans="1:6" ht="12.75">
      <c r="A4" s="100" t="s">
        <v>39</v>
      </c>
      <c r="B4" s="100"/>
      <c r="C4" s="100"/>
      <c r="D4" s="100"/>
      <c r="E4" s="100"/>
      <c r="F4" s="100"/>
    </row>
    <row r="5" spans="2:5" ht="12.75">
      <c r="B5" s="5"/>
      <c r="D5" s="6" t="s">
        <v>8</v>
      </c>
      <c r="E5" s="3" t="str">
        <f>personal!E6</f>
        <v>01-30.04.2024</v>
      </c>
    </row>
    <row r="7" spans="1:6" ht="51">
      <c r="A7" s="65" t="s">
        <v>63</v>
      </c>
      <c r="B7" s="65" t="s">
        <v>4</v>
      </c>
      <c r="C7" s="67" t="s">
        <v>5</v>
      </c>
      <c r="D7" s="65" t="s">
        <v>6</v>
      </c>
      <c r="E7" s="65" t="s">
        <v>3</v>
      </c>
      <c r="F7" s="65" t="s">
        <v>7</v>
      </c>
    </row>
    <row r="8" spans="1:6" ht="12.75">
      <c r="A8" s="7">
        <v>1</v>
      </c>
      <c r="B8" s="68" t="s">
        <v>101</v>
      </c>
      <c r="C8" s="7">
        <v>7</v>
      </c>
      <c r="D8" s="7" t="s">
        <v>26</v>
      </c>
      <c r="E8" s="70" t="s">
        <v>62</v>
      </c>
      <c r="F8" s="45">
        <v>445</v>
      </c>
    </row>
    <row r="9" spans="1:6" ht="12.75">
      <c r="A9" s="7">
        <v>2</v>
      </c>
      <c r="B9" s="79" t="s">
        <v>66</v>
      </c>
      <c r="C9" s="78">
        <v>147</v>
      </c>
      <c r="D9" s="78" t="s">
        <v>67</v>
      </c>
      <c r="E9" s="80" t="s">
        <v>68</v>
      </c>
      <c r="F9" s="81">
        <v>1694.75</v>
      </c>
    </row>
    <row r="10" spans="1:6" ht="12" customHeight="1">
      <c r="A10" s="7">
        <v>3</v>
      </c>
      <c r="B10" s="52" t="s">
        <v>69</v>
      </c>
      <c r="C10" s="1">
        <v>155</v>
      </c>
      <c r="D10" s="1" t="s">
        <v>70</v>
      </c>
      <c r="E10" s="2" t="s">
        <v>71</v>
      </c>
      <c r="F10" s="43">
        <v>1829.16</v>
      </c>
    </row>
    <row r="11" spans="1:7" ht="13.5" customHeight="1">
      <c r="A11" s="7">
        <v>4</v>
      </c>
      <c r="B11" s="52" t="s">
        <v>72</v>
      </c>
      <c r="C11" s="1">
        <v>156</v>
      </c>
      <c r="D11" s="52" t="s">
        <v>73</v>
      </c>
      <c r="E11" s="82" t="s">
        <v>74</v>
      </c>
      <c r="F11" s="90">
        <v>996</v>
      </c>
      <c r="G11" s="10"/>
    </row>
    <row r="12" spans="1:6" ht="13.5" customHeight="1">
      <c r="A12" s="7">
        <v>5</v>
      </c>
      <c r="B12" s="52" t="s">
        <v>75</v>
      </c>
      <c r="C12" s="1">
        <v>157</v>
      </c>
      <c r="D12" s="1" t="s">
        <v>42</v>
      </c>
      <c r="E12" s="2" t="s">
        <v>76</v>
      </c>
      <c r="F12" s="43">
        <v>2975</v>
      </c>
    </row>
    <row r="13" spans="1:7" ht="13.5" customHeight="1">
      <c r="A13" s="7">
        <v>6</v>
      </c>
      <c r="B13" s="53" t="s">
        <v>75</v>
      </c>
      <c r="C13" s="7">
        <v>158</v>
      </c>
      <c r="D13" s="7" t="s">
        <v>42</v>
      </c>
      <c r="E13" s="8" t="s">
        <v>77</v>
      </c>
      <c r="F13" s="45">
        <v>4165</v>
      </c>
      <c r="G13" s="10"/>
    </row>
    <row r="14" spans="1:6" ht="13.5" customHeight="1">
      <c r="A14" s="7">
        <v>7</v>
      </c>
      <c r="B14" s="53" t="s">
        <v>78</v>
      </c>
      <c r="C14" s="7">
        <v>159</v>
      </c>
      <c r="D14" s="1" t="s">
        <v>53</v>
      </c>
      <c r="E14" s="42" t="s">
        <v>79</v>
      </c>
      <c r="F14" s="43">
        <v>470.05</v>
      </c>
    </row>
    <row r="15" spans="1:6" ht="13.5" customHeight="1">
      <c r="A15" s="7">
        <v>8</v>
      </c>
      <c r="B15" s="53" t="s">
        <v>75</v>
      </c>
      <c r="C15" s="7">
        <v>160</v>
      </c>
      <c r="D15" s="1" t="s">
        <v>46</v>
      </c>
      <c r="E15" s="2" t="s">
        <v>80</v>
      </c>
      <c r="F15" s="43">
        <v>3763.29</v>
      </c>
    </row>
    <row r="16" spans="1:6" ht="12.75">
      <c r="A16" s="7">
        <v>9</v>
      </c>
      <c r="B16" s="53" t="s">
        <v>78</v>
      </c>
      <c r="C16" s="1">
        <v>161</v>
      </c>
      <c r="D16" s="7" t="s">
        <v>81</v>
      </c>
      <c r="E16" s="70" t="s">
        <v>82</v>
      </c>
      <c r="F16" s="83">
        <v>1963.5</v>
      </c>
    </row>
    <row r="17" spans="1:6" ht="13.5" customHeight="1">
      <c r="A17" s="7">
        <v>10</v>
      </c>
      <c r="B17" s="53" t="s">
        <v>75</v>
      </c>
      <c r="C17" s="1">
        <v>162</v>
      </c>
      <c r="D17" s="68" t="s">
        <v>55</v>
      </c>
      <c r="E17" s="84" t="s">
        <v>83</v>
      </c>
      <c r="F17" s="85">
        <v>509.03</v>
      </c>
    </row>
    <row r="18" spans="1:6" ht="13.5" customHeight="1">
      <c r="A18" s="7">
        <v>11</v>
      </c>
      <c r="B18" s="53" t="s">
        <v>78</v>
      </c>
      <c r="C18" s="1">
        <v>163</v>
      </c>
      <c r="D18" s="1" t="s">
        <v>51</v>
      </c>
      <c r="E18" s="8" t="s">
        <v>84</v>
      </c>
      <c r="F18" s="45">
        <v>245.14</v>
      </c>
    </row>
    <row r="19" spans="1:6" ht="13.5" customHeight="1">
      <c r="A19" s="7">
        <v>12</v>
      </c>
      <c r="B19" s="53" t="s">
        <v>75</v>
      </c>
      <c r="C19" s="1">
        <v>164</v>
      </c>
      <c r="D19" s="7" t="s">
        <v>50</v>
      </c>
      <c r="E19" s="8" t="s">
        <v>85</v>
      </c>
      <c r="F19" s="45">
        <v>190.4</v>
      </c>
    </row>
    <row r="20" spans="1:6" ht="13.5" customHeight="1">
      <c r="A20" s="7">
        <v>13</v>
      </c>
      <c r="B20" s="53" t="s">
        <v>78</v>
      </c>
      <c r="C20" s="1">
        <v>165</v>
      </c>
      <c r="D20" s="7" t="s">
        <v>52</v>
      </c>
      <c r="E20" s="8" t="s">
        <v>86</v>
      </c>
      <c r="F20" s="45">
        <v>5290</v>
      </c>
    </row>
    <row r="21" spans="1:6" s="44" customFormat="1" ht="13.5" customHeight="1">
      <c r="A21" s="7">
        <v>14</v>
      </c>
      <c r="B21" s="53" t="s">
        <v>75</v>
      </c>
      <c r="C21" s="7">
        <v>166</v>
      </c>
      <c r="D21" s="7" t="s">
        <v>48</v>
      </c>
      <c r="E21" s="8" t="s">
        <v>87</v>
      </c>
      <c r="F21" s="45">
        <v>875.84</v>
      </c>
    </row>
    <row r="22" spans="1:6" ht="13.5" customHeight="1">
      <c r="A22" s="7">
        <v>15</v>
      </c>
      <c r="B22" s="53" t="s">
        <v>78</v>
      </c>
      <c r="C22" s="7">
        <v>167</v>
      </c>
      <c r="D22" s="1" t="s">
        <v>49</v>
      </c>
      <c r="E22" s="42" t="s">
        <v>88</v>
      </c>
      <c r="F22" s="43">
        <v>2380</v>
      </c>
    </row>
    <row r="23" spans="1:6" ht="13.5" customHeight="1">
      <c r="A23" s="7">
        <v>16</v>
      </c>
      <c r="B23" s="53" t="s">
        <v>75</v>
      </c>
      <c r="C23" s="7">
        <v>168</v>
      </c>
      <c r="D23" s="1" t="s">
        <v>47</v>
      </c>
      <c r="E23" s="2" t="s">
        <v>89</v>
      </c>
      <c r="F23" s="43">
        <v>221.88</v>
      </c>
    </row>
    <row r="24" spans="1:6" s="44" customFormat="1" ht="13.5" customHeight="1">
      <c r="A24" s="7">
        <v>17</v>
      </c>
      <c r="B24" s="52" t="s">
        <v>90</v>
      </c>
      <c r="C24" s="1">
        <v>185</v>
      </c>
      <c r="D24" s="1" t="s">
        <v>64</v>
      </c>
      <c r="E24" s="2" t="s">
        <v>102</v>
      </c>
      <c r="F24" s="43">
        <v>928</v>
      </c>
    </row>
    <row r="25" spans="1:6" s="44" customFormat="1" ht="13.5" customHeight="1">
      <c r="A25" s="7">
        <v>18</v>
      </c>
      <c r="B25" s="52" t="s">
        <v>90</v>
      </c>
      <c r="C25" s="1">
        <v>186</v>
      </c>
      <c r="D25" s="1" t="s">
        <v>64</v>
      </c>
      <c r="E25" s="2" t="s">
        <v>103</v>
      </c>
      <c r="F25" s="43">
        <v>928</v>
      </c>
    </row>
    <row r="26" spans="1:6" s="44" customFormat="1" ht="13.5" customHeight="1">
      <c r="A26" s="7">
        <v>19</v>
      </c>
      <c r="B26" s="52" t="s">
        <v>90</v>
      </c>
      <c r="C26" s="7">
        <v>187</v>
      </c>
      <c r="D26" s="1" t="s">
        <v>64</v>
      </c>
      <c r="E26" s="2" t="s">
        <v>104</v>
      </c>
      <c r="F26" s="43">
        <v>928</v>
      </c>
    </row>
    <row r="27" spans="1:6" s="44" customFormat="1" ht="13.5" customHeight="1">
      <c r="A27" s="7">
        <v>20</v>
      </c>
      <c r="B27" s="52" t="s">
        <v>91</v>
      </c>
      <c r="C27" s="1">
        <v>188</v>
      </c>
      <c r="D27" s="1" t="s">
        <v>56</v>
      </c>
      <c r="E27" s="42" t="s">
        <v>92</v>
      </c>
      <c r="F27" s="43">
        <v>208.25</v>
      </c>
    </row>
    <row r="28" spans="1:6" s="44" customFormat="1" ht="13.5" customHeight="1">
      <c r="A28" s="7">
        <v>21</v>
      </c>
      <c r="B28" s="53" t="s">
        <v>91</v>
      </c>
      <c r="C28" s="1">
        <v>189</v>
      </c>
      <c r="D28" s="66" t="s">
        <v>57</v>
      </c>
      <c r="E28" s="42" t="s">
        <v>93</v>
      </c>
      <c r="F28" s="43">
        <v>694.84</v>
      </c>
    </row>
    <row r="29" spans="1:6" s="44" customFormat="1" ht="13.5" customHeight="1">
      <c r="A29" s="7">
        <v>22</v>
      </c>
      <c r="B29" s="53" t="s">
        <v>91</v>
      </c>
      <c r="C29" s="1">
        <v>190</v>
      </c>
      <c r="D29" s="7" t="s">
        <v>54</v>
      </c>
      <c r="E29" s="8" t="s">
        <v>94</v>
      </c>
      <c r="F29" s="45">
        <v>357</v>
      </c>
    </row>
    <row r="30" spans="1:6" s="44" customFormat="1" ht="13.5" customHeight="1">
      <c r="A30" s="7">
        <v>23</v>
      </c>
      <c r="B30" s="53" t="s">
        <v>91</v>
      </c>
      <c r="C30" s="1">
        <v>191</v>
      </c>
      <c r="D30" s="66" t="s">
        <v>61</v>
      </c>
      <c r="E30" s="42" t="s">
        <v>95</v>
      </c>
      <c r="F30" s="43">
        <v>266.48</v>
      </c>
    </row>
    <row r="31" spans="1:6" s="44" customFormat="1" ht="13.5" customHeight="1">
      <c r="A31" s="7">
        <v>24</v>
      </c>
      <c r="B31" s="53" t="s">
        <v>91</v>
      </c>
      <c r="C31" s="1">
        <v>192</v>
      </c>
      <c r="D31" s="53" t="s">
        <v>96</v>
      </c>
      <c r="E31" s="42" t="s">
        <v>97</v>
      </c>
      <c r="F31" s="89">
        <v>5122.92</v>
      </c>
    </row>
    <row r="32" spans="1:6" ht="12.75">
      <c r="A32" s="7">
        <v>25</v>
      </c>
      <c r="B32" s="53" t="s">
        <v>91</v>
      </c>
      <c r="C32" s="7">
        <v>193</v>
      </c>
      <c r="D32" s="86" t="s">
        <v>98</v>
      </c>
      <c r="E32" s="87" t="s">
        <v>99</v>
      </c>
      <c r="F32" s="88">
        <v>314.16</v>
      </c>
    </row>
    <row r="33" spans="1:6" ht="13.5" customHeight="1">
      <c r="A33" s="7">
        <v>26</v>
      </c>
      <c r="B33" s="53" t="s">
        <v>91</v>
      </c>
      <c r="C33" s="1">
        <v>194</v>
      </c>
      <c r="D33" s="1" t="s">
        <v>58</v>
      </c>
      <c r="E33" s="42" t="s">
        <v>100</v>
      </c>
      <c r="F33" s="43">
        <v>10681.2</v>
      </c>
    </row>
    <row r="34" spans="1:6" ht="13.5" customHeight="1">
      <c r="A34" s="7">
        <v>27</v>
      </c>
      <c r="B34" s="53" t="s">
        <v>91</v>
      </c>
      <c r="C34" s="1">
        <v>195</v>
      </c>
      <c r="D34" s="1" t="s">
        <v>59</v>
      </c>
      <c r="E34" s="42" t="s">
        <v>100</v>
      </c>
      <c r="F34" s="43">
        <v>10681.2</v>
      </c>
    </row>
    <row r="35" spans="1:6" ht="13.5" customHeight="1">
      <c r="A35" s="7">
        <v>28</v>
      </c>
      <c r="B35" s="53" t="s">
        <v>91</v>
      </c>
      <c r="C35" s="7">
        <v>196</v>
      </c>
      <c r="D35" s="1" t="s">
        <v>60</v>
      </c>
      <c r="E35" s="42" t="s">
        <v>100</v>
      </c>
      <c r="F35" s="43">
        <v>10681.2</v>
      </c>
    </row>
    <row r="36" spans="1:6" ht="13.5" customHeight="1">
      <c r="A36" s="7">
        <v>29</v>
      </c>
      <c r="B36" s="53" t="s">
        <v>91</v>
      </c>
      <c r="C36" s="91">
        <v>197</v>
      </c>
      <c r="D36" s="66" t="s">
        <v>105</v>
      </c>
      <c r="E36" s="42" t="s">
        <v>106</v>
      </c>
      <c r="F36" s="43">
        <v>231.22</v>
      </c>
    </row>
    <row r="37" spans="1:6" ht="13.5" customHeight="1">
      <c r="A37" s="7">
        <v>30</v>
      </c>
      <c r="B37" s="53" t="s">
        <v>91</v>
      </c>
      <c r="C37" s="7">
        <v>10000323286</v>
      </c>
      <c r="D37" s="1" t="s">
        <v>26</v>
      </c>
      <c r="E37" s="2" t="s">
        <v>45</v>
      </c>
      <c r="F37" s="108">
        <v>-1550.53</v>
      </c>
    </row>
    <row r="38" spans="1:6" ht="12.75">
      <c r="A38" s="107" t="s">
        <v>41</v>
      </c>
      <c r="B38" s="107"/>
      <c r="C38" s="107"/>
      <c r="D38" s="107"/>
      <c r="E38" s="107"/>
      <c r="F38" s="69">
        <f>SUM(F8:F37)</f>
        <v>68485.98</v>
      </c>
    </row>
  </sheetData>
  <sheetProtection selectLockedCells="1" selectUnlockedCells="1"/>
  <mergeCells count="4">
    <mergeCell ref="A1:F1"/>
    <mergeCell ref="A3:F3"/>
    <mergeCell ref="A4:F4"/>
    <mergeCell ref="A38:E38"/>
  </mergeCells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Nicoleta Dima</cp:lastModifiedBy>
  <cp:lastPrinted>2023-01-19T09:20:11Z</cp:lastPrinted>
  <dcterms:created xsi:type="dcterms:W3CDTF">2016-01-19T13:06:09Z</dcterms:created>
  <dcterms:modified xsi:type="dcterms:W3CDTF">2024-05-10T06:28:37Z</dcterms:modified>
  <cp:category/>
  <cp:version/>
  <cp:contentType/>
  <cp:contentStatus/>
</cp:coreProperties>
</file>